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7715" windowHeight="1048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E18" i="1" l="1"/>
  <c r="E20" i="1" l="1"/>
  <c r="E21" i="1" s="1"/>
  <c r="E22" i="1" s="1"/>
  <c r="D10" i="1"/>
  <c r="E6" i="1"/>
  <c r="E7" i="1" s="1"/>
  <c r="D6" i="1"/>
  <c r="D7" i="1" s="1"/>
  <c r="D2" i="1"/>
  <c r="E23" i="1" l="1"/>
  <c r="E8" i="1"/>
  <c r="E9" i="1" s="1"/>
  <c r="E11" i="1" s="1"/>
  <c r="D8" i="1"/>
  <c r="D9" i="1" s="1"/>
  <c r="D11" i="1" s="1"/>
  <c r="D12" i="1" l="1"/>
  <c r="D14" i="1" s="1"/>
  <c r="E12" i="1"/>
  <c r="E14" i="1" s="1"/>
  <c r="E15" i="1" l="1"/>
  <c r="E16" i="1" s="1"/>
  <c r="D15" i="1"/>
  <c r="D16" i="1" s="1"/>
  <c r="D17" i="1" l="1"/>
  <c r="D19" i="1" s="1"/>
  <c r="E17" i="1"/>
  <c r="D20" i="1" l="1"/>
  <c r="D21" i="1" s="1"/>
  <c r="D23" i="1" l="1"/>
  <c r="D22" i="1"/>
</calcChain>
</file>

<file path=xl/sharedStrings.xml><?xml version="1.0" encoding="utf-8"?>
<sst xmlns="http://schemas.openxmlformats.org/spreadsheetml/2006/main" count="23" uniqueCount="23">
  <si>
    <t>Gegeben 250 Sonnenbrillen zu je 88,00 €</t>
  </si>
  <si>
    <t>Prozent</t>
  </si>
  <si>
    <t>gesamte Lieferung</t>
  </si>
  <si>
    <t>pro Sonnenbrille</t>
  </si>
  <si>
    <t>Listeneinkaufspreis</t>
  </si>
  <si>
    <t>- Lieferrabatt</t>
  </si>
  <si>
    <t>= Zieleinkaufspreis</t>
  </si>
  <si>
    <t>- Lieferskonto</t>
  </si>
  <si>
    <t>= Bareinkaufspreis</t>
  </si>
  <si>
    <t>+ Bezugspreis</t>
  </si>
  <si>
    <t>= Bezugs- oder Einstandspreis</t>
  </si>
  <si>
    <t>+ Geschäfts- oder Handlungskosten</t>
  </si>
  <si>
    <t>+ Lagerzins</t>
  </si>
  <si>
    <t>= Selbstkosten</t>
  </si>
  <si>
    <t>+ Gewinn</t>
  </si>
  <si>
    <t>= Barverkaufspreis</t>
  </si>
  <si>
    <t>+ Kundenskonto i.H.</t>
  </si>
  <si>
    <t>+ Vertreterprovision i.H.</t>
  </si>
  <si>
    <t>= Zielverkaufspreis- oder Rechnungspreis</t>
  </si>
  <si>
    <t>+ Kundenrabatt i.H.</t>
  </si>
  <si>
    <t>= Liestenverkaufspreis/Nettoverkaufspreis</t>
  </si>
  <si>
    <t>+ Umsatzsteuer</t>
  </si>
  <si>
    <t>= Bruttoverkaufspreis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</si>
</sst>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 val="double"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10" fontId="2" fillId="2" borderId="0" xfId="0" applyNumberFormat="1" applyFont="1" applyFill="1"/>
    <xf numFmtId="164" fontId="2" fillId="2" borderId="0" xfId="0" applyNumberFormat="1" applyFont="1" applyFill="1"/>
    <xf numFmtId="49" fontId="1" fillId="0" borderId="0" xfId="0" applyNumberFormat="1" applyFont="1"/>
    <xf numFmtId="10" fontId="1" fillId="0" borderId="0" xfId="0" applyNumberFormat="1" applyFont="1"/>
    <xf numFmtId="164" fontId="1" fillId="0" borderId="0" xfId="0" applyNumberFormat="1" applyFont="1"/>
    <xf numFmtId="49" fontId="2" fillId="2" borderId="0" xfId="0" applyNumberFormat="1" applyFont="1" applyFill="1"/>
    <xf numFmtId="49" fontId="4" fillId="0" borderId="0" xfId="0" applyNumberFormat="1" applyFont="1"/>
    <xf numFmtId="10" fontId="4" fillId="0" borderId="0" xfId="0" applyNumberFormat="1" applyFont="1"/>
    <xf numFmtId="164" fontId="4" fillId="0" borderId="0" xfId="0" applyNumberFormat="1" applyFont="1"/>
    <xf numFmtId="49" fontId="5" fillId="2" borderId="0" xfId="0" applyNumberFormat="1" applyFont="1" applyFill="1"/>
    <xf numFmtId="10" fontId="5" fillId="2" borderId="0" xfId="0" applyNumberFormat="1" applyFont="1" applyFill="1"/>
    <xf numFmtId="164" fontId="5" fillId="2" borderId="0" xfId="0" applyNumberFormat="1" applyFont="1" applyFill="1"/>
    <xf numFmtId="49" fontId="6" fillId="2" borderId="0" xfId="0" applyNumberFormat="1" applyFont="1" applyFill="1"/>
    <xf numFmtId="10" fontId="6" fillId="2" borderId="0" xfId="0" applyNumberFormat="1" applyFont="1" applyFill="1"/>
    <xf numFmtId="164" fontId="6" fillId="2" borderId="0" xfId="0" applyNumberFormat="1" applyFont="1" applyFill="1"/>
    <xf numFmtId="0" fontId="0" fillId="3" borderId="0" xfId="0" applyFill="1"/>
    <xf numFmtId="0" fontId="3" fillId="3" borderId="0" xfId="0" applyFont="1" applyFill="1"/>
    <xf numFmtId="10" fontId="3" fillId="3" borderId="0" xfId="0" applyNumberFormat="1" applyFont="1" applyFill="1"/>
    <xf numFmtId="164" fontId="3" fillId="3" borderId="0" xfId="0" applyNumberFormat="1" applyFont="1" applyFill="1"/>
    <xf numFmtId="10" fontId="0" fillId="3" borderId="0" xfId="0" applyNumberFormat="1" applyFill="1"/>
    <xf numFmtId="0" fontId="0" fillId="4" borderId="0" xfId="0" applyFill="1"/>
    <xf numFmtId="0" fontId="0" fillId="3" borderId="0" xfId="0" applyFill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E18" sqref="E18"/>
    </sheetView>
  </sheetViews>
  <sheetFormatPr baseColWidth="10" defaultRowHeight="15" x14ac:dyDescent="0.25"/>
  <cols>
    <col min="1" max="1" width="1.85546875" customWidth="1"/>
    <col min="2" max="2" width="39" customWidth="1"/>
    <col min="4" max="4" width="18.140625" customWidth="1"/>
    <col min="5" max="5" width="16.140625" customWidth="1"/>
    <col min="6" max="6" width="2" customWidth="1"/>
    <col min="7" max="7" width="4.5703125" customWidth="1"/>
  </cols>
  <sheetData>
    <row r="1" spans="1:7" x14ac:dyDescent="0.25">
      <c r="A1" s="17"/>
      <c r="B1" s="17"/>
      <c r="C1" s="17"/>
      <c r="D1" s="17"/>
      <c r="E1" s="17"/>
      <c r="F1" s="17"/>
      <c r="G1" s="22"/>
    </row>
    <row r="2" spans="1:7" x14ac:dyDescent="0.25">
      <c r="A2" s="17"/>
      <c r="B2" s="18" t="s">
        <v>0</v>
      </c>
      <c r="C2" s="19"/>
      <c r="D2" s="20">
        <f>88*250</f>
        <v>22000</v>
      </c>
      <c r="E2" s="20">
        <v>88</v>
      </c>
      <c r="F2" s="17"/>
      <c r="G2" s="22"/>
    </row>
    <row r="3" spans="1:7" x14ac:dyDescent="0.25">
      <c r="A3" s="17"/>
      <c r="B3" s="17"/>
      <c r="C3" s="21"/>
      <c r="D3" s="17"/>
      <c r="E3" s="17"/>
      <c r="F3" s="17"/>
      <c r="G3" s="22"/>
    </row>
    <row r="4" spans="1:7" x14ac:dyDescent="0.25">
      <c r="A4" s="17"/>
      <c r="B4" s="17"/>
      <c r="C4" s="21" t="s">
        <v>1</v>
      </c>
      <c r="D4" s="23" t="s">
        <v>2</v>
      </c>
      <c r="E4" s="23" t="s">
        <v>3</v>
      </c>
      <c r="F4" s="17"/>
      <c r="G4" s="22"/>
    </row>
    <row r="5" spans="1:7" x14ac:dyDescent="0.25">
      <c r="A5" s="17"/>
      <c r="B5" s="1" t="s">
        <v>4</v>
      </c>
      <c r="C5" s="2"/>
      <c r="D5" s="3">
        <v>22000</v>
      </c>
      <c r="E5" s="3">
        <v>88</v>
      </c>
      <c r="F5" s="17"/>
      <c r="G5" s="22"/>
    </row>
    <row r="6" spans="1:7" x14ac:dyDescent="0.25">
      <c r="A6" s="17"/>
      <c r="B6" s="4" t="s">
        <v>5</v>
      </c>
      <c r="C6" s="5">
        <v>0.2</v>
      </c>
      <c r="D6" s="6">
        <f>D5*C6</f>
        <v>4400</v>
      </c>
      <c r="E6" s="6">
        <f>E5*C6</f>
        <v>17.600000000000001</v>
      </c>
      <c r="F6" s="17"/>
      <c r="G6" s="22"/>
    </row>
    <row r="7" spans="1:7" x14ac:dyDescent="0.25">
      <c r="A7" s="17"/>
      <c r="B7" s="7" t="s">
        <v>6</v>
      </c>
      <c r="C7" s="2"/>
      <c r="D7" s="3">
        <f>D5-D6</f>
        <v>17600</v>
      </c>
      <c r="E7" s="3">
        <f>E5-E6</f>
        <v>70.400000000000006</v>
      </c>
      <c r="F7" s="17"/>
      <c r="G7" s="22"/>
    </row>
    <row r="8" spans="1:7" x14ac:dyDescent="0.25">
      <c r="A8" s="17"/>
      <c r="B8" s="4" t="s">
        <v>7</v>
      </c>
      <c r="C8" s="5">
        <v>0.02</v>
      </c>
      <c r="D8" s="6">
        <f>D7*C8</f>
        <v>352</v>
      </c>
      <c r="E8" s="6">
        <f>E7*C8</f>
        <v>1.4080000000000001</v>
      </c>
      <c r="F8" s="17"/>
      <c r="G8" s="22"/>
    </row>
    <row r="9" spans="1:7" x14ac:dyDescent="0.25">
      <c r="A9" s="17"/>
      <c r="B9" s="7" t="s">
        <v>8</v>
      </c>
      <c r="C9" s="2"/>
      <c r="D9" s="3">
        <f>D7-D8</f>
        <v>17248</v>
      </c>
      <c r="E9" s="3">
        <f>E7-E8</f>
        <v>68.992000000000004</v>
      </c>
      <c r="F9" s="17"/>
      <c r="G9" s="22"/>
    </row>
    <row r="10" spans="1:7" x14ac:dyDescent="0.25">
      <c r="A10" s="17"/>
      <c r="B10" s="8" t="s">
        <v>9</v>
      </c>
      <c r="C10" s="9"/>
      <c r="D10" s="10">
        <f>1.5*250</f>
        <v>375</v>
      </c>
      <c r="E10" s="10">
        <v>1.5</v>
      </c>
      <c r="F10" s="17"/>
      <c r="G10" s="22"/>
    </row>
    <row r="11" spans="1:7" x14ac:dyDescent="0.25">
      <c r="A11" s="17"/>
      <c r="B11" s="7" t="s">
        <v>10</v>
      </c>
      <c r="C11" s="2"/>
      <c r="D11" s="3">
        <f>D9+D10</f>
        <v>17623</v>
      </c>
      <c r="E11" s="3">
        <f>E9+E10</f>
        <v>70.492000000000004</v>
      </c>
      <c r="F11" s="17"/>
      <c r="G11" s="22"/>
    </row>
    <row r="12" spans="1:7" x14ac:dyDescent="0.25">
      <c r="A12" s="17"/>
      <c r="B12" s="8" t="s">
        <v>11</v>
      </c>
      <c r="C12" s="9">
        <v>0.25</v>
      </c>
      <c r="D12" s="10">
        <f>D11*C12</f>
        <v>4405.75</v>
      </c>
      <c r="E12" s="10">
        <f>E11*C12</f>
        <v>17.623000000000001</v>
      </c>
      <c r="F12" s="17"/>
      <c r="G12" s="22"/>
    </row>
    <row r="13" spans="1:7" x14ac:dyDescent="0.25">
      <c r="A13" s="17"/>
      <c r="B13" s="8" t="s">
        <v>12</v>
      </c>
      <c r="C13" s="9">
        <v>0</v>
      </c>
      <c r="D13" s="10">
        <v>0</v>
      </c>
      <c r="E13" s="10">
        <v>0</v>
      </c>
      <c r="F13" s="17"/>
      <c r="G13" s="22"/>
    </row>
    <row r="14" spans="1:7" x14ac:dyDescent="0.25">
      <c r="A14" s="17"/>
      <c r="B14" s="7" t="s">
        <v>13</v>
      </c>
      <c r="C14" s="2"/>
      <c r="D14" s="3">
        <f>D11+D12+D13</f>
        <v>22028.75</v>
      </c>
      <c r="E14" s="3">
        <f>E11+E12+E13</f>
        <v>88.115000000000009</v>
      </c>
      <c r="F14" s="17"/>
      <c r="G14" s="22"/>
    </row>
    <row r="15" spans="1:7" x14ac:dyDescent="0.25">
      <c r="A15" s="17"/>
      <c r="B15" s="8" t="s">
        <v>14</v>
      </c>
      <c r="C15" s="9">
        <v>0.08</v>
      </c>
      <c r="D15" s="10">
        <f>D14*C15</f>
        <v>1762.3</v>
      </c>
      <c r="E15" s="10">
        <f>E14*C15</f>
        <v>7.0492000000000008</v>
      </c>
      <c r="F15" s="17"/>
      <c r="G15" s="22"/>
    </row>
    <row r="16" spans="1:7" x14ac:dyDescent="0.25">
      <c r="A16" s="17"/>
      <c r="B16" s="7" t="s">
        <v>15</v>
      </c>
      <c r="C16" s="2">
        <v>0.97</v>
      </c>
      <c r="D16" s="3">
        <f>D14+D15</f>
        <v>23791.05</v>
      </c>
      <c r="E16" s="3">
        <f>E14+E15</f>
        <v>95.164200000000008</v>
      </c>
      <c r="F16" s="17"/>
      <c r="G16" s="22"/>
    </row>
    <row r="17" spans="1:7" x14ac:dyDescent="0.25">
      <c r="A17" s="17"/>
      <c r="B17" s="8" t="s">
        <v>16</v>
      </c>
      <c r="C17" s="9">
        <v>0.03</v>
      </c>
      <c r="D17" s="10">
        <f>D16*C17/97%</f>
        <v>735.80567010309278</v>
      </c>
      <c r="E17" s="10">
        <f>E16*C17/98%</f>
        <v>2.9131897959183677</v>
      </c>
      <c r="F17" s="17"/>
      <c r="G17" s="22"/>
    </row>
    <row r="18" spans="1:7" x14ac:dyDescent="0.25">
      <c r="A18" s="17"/>
      <c r="B18" s="8" t="s">
        <v>17</v>
      </c>
      <c r="C18" s="9">
        <v>0</v>
      </c>
      <c r="D18" s="10">
        <v>0</v>
      </c>
      <c r="E18" s="10">
        <f>E17*C18/98%</f>
        <v>0</v>
      </c>
      <c r="F18" s="17"/>
      <c r="G18" s="22"/>
    </row>
    <row r="19" spans="1:7" x14ac:dyDescent="0.25">
      <c r="A19" s="17"/>
      <c r="B19" s="7" t="s">
        <v>18</v>
      </c>
      <c r="C19" s="2">
        <v>0.85</v>
      </c>
      <c r="D19" s="3">
        <f>D16+D17</f>
        <v>24526.85567010309</v>
      </c>
      <c r="E19" s="3">
        <v>98.08</v>
      </c>
      <c r="F19" s="17"/>
      <c r="G19" s="22"/>
    </row>
    <row r="20" spans="1:7" x14ac:dyDescent="0.25">
      <c r="A20" s="17"/>
      <c r="B20" s="8" t="s">
        <v>19</v>
      </c>
      <c r="C20" s="9">
        <v>0.15</v>
      </c>
      <c r="D20" s="10">
        <f>D19*C20/85%</f>
        <v>4328.2686476652516</v>
      </c>
      <c r="E20" s="10">
        <f>E19*C20/85%</f>
        <v>17.308235294117647</v>
      </c>
      <c r="F20" s="17"/>
      <c r="G20" s="22"/>
    </row>
    <row r="21" spans="1:7" x14ac:dyDescent="0.25">
      <c r="A21" s="17"/>
      <c r="B21" s="11" t="s">
        <v>20</v>
      </c>
      <c r="C21" s="12">
        <v>1</v>
      </c>
      <c r="D21" s="13">
        <f>D19+D20</f>
        <v>28855.124317768343</v>
      </c>
      <c r="E21" s="13">
        <f>E19+E20</f>
        <v>115.38823529411765</v>
      </c>
      <c r="F21" s="17"/>
      <c r="G21" s="22"/>
    </row>
    <row r="22" spans="1:7" x14ac:dyDescent="0.25">
      <c r="A22" s="17"/>
      <c r="B22" s="8" t="s">
        <v>21</v>
      </c>
      <c r="C22" s="9">
        <v>0.19</v>
      </c>
      <c r="D22" s="10">
        <f>D21*C22</f>
        <v>5482.4736203759849</v>
      </c>
      <c r="E22" s="10">
        <f>E21*C22</f>
        <v>21.923764705882352</v>
      </c>
      <c r="F22" s="17"/>
      <c r="G22" s="22"/>
    </row>
    <row r="23" spans="1:7" x14ac:dyDescent="0.25">
      <c r="A23" s="17"/>
      <c r="B23" s="14" t="s">
        <v>22</v>
      </c>
      <c r="C23" s="15"/>
      <c r="D23" s="16">
        <f>D21+D22</f>
        <v>34337.597938144325</v>
      </c>
      <c r="E23" s="16">
        <f>E22+E21</f>
        <v>137.31200000000001</v>
      </c>
      <c r="F23" s="17"/>
      <c r="G23" s="22"/>
    </row>
    <row r="24" spans="1:7" x14ac:dyDescent="0.25">
      <c r="A24" s="17"/>
      <c r="B24" s="17"/>
      <c r="C24" s="17"/>
      <c r="D24" s="17"/>
      <c r="E24" s="17"/>
      <c r="F24" s="17"/>
      <c r="G24" s="22"/>
    </row>
    <row r="25" spans="1:7" x14ac:dyDescent="0.25">
      <c r="A25" s="22"/>
      <c r="B25" s="22"/>
      <c r="C25" s="22"/>
      <c r="D25" s="22"/>
      <c r="E25" s="22"/>
      <c r="F25" s="22"/>
      <c r="G25" s="22"/>
    </row>
    <row r="26" spans="1:7" x14ac:dyDescent="0.25">
      <c r="A26" s="22"/>
      <c r="B26" s="22"/>
      <c r="C26" s="22"/>
      <c r="D26" s="22"/>
      <c r="E26" s="22"/>
      <c r="F26" s="22"/>
      <c r="G26" s="2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BBW Sachsen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Nitzsche, Josef</dc:creator>
  <cp:lastModifiedBy>Nitzsche, Josef</cp:lastModifiedBy>
  <dcterms:created xsi:type="dcterms:W3CDTF">2012-12-11T07:35:52Z</dcterms:created>
  <dcterms:modified xsi:type="dcterms:W3CDTF">2013-02-20T11:54:37Z</dcterms:modified>
</cp:coreProperties>
</file>